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1"/>
  </bookViews>
  <sheets>
    <sheet name="T1" sheetId="7" r:id="rId1"/>
    <sheet name="T2" sheetId="8" r:id="rId2"/>
    <sheet name="T3" sheetId="9" r:id="rId3"/>
    <sheet name="QUY 1" sheetId="10" r:id="rId4"/>
    <sheet name="T4" sheetId="11" r:id="rId5"/>
    <sheet name="T5" sheetId="12" r:id="rId6"/>
    <sheet name="T6" sheetId="13" r:id="rId7"/>
    <sheet name="QUY 2" sheetId="14" r:id="rId8"/>
    <sheet name="T7" sheetId="15" r:id="rId9"/>
    <sheet name="T8" sheetId="16" r:id="rId10"/>
    <sheet name="T9" sheetId="17" r:id="rId11"/>
    <sheet name="QUY 3" sheetId="18" r:id="rId12"/>
  </sheets>
  <calcPr calcId="144525"/>
</workbook>
</file>

<file path=xl/calcChain.xml><?xml version="1.0" encoding="utf-8"?>
<calcChain xmlns="http://schemas.openxmlformats.org/spreadsheetml/2006/main">
  <c r="G26" i="18" l="1"/>
  <c r="H26" i="18" s="1"/>
  <c r="G25" i="18"/>
  <c r="H25" i="18" s="1"/>
  <c r="G20" i="18"/>
  <c r="G16" i="18"/>
  <c r="H16" i="18" s="1"/>
  <c r="G14" i="18"/>
  <c r="G13" i="18"/>
  <c r="H13" i="18" s="1"/>
  <c r="H14" i="18"/>
  <c r="G24" i="18" l="1"/>
  <c r="H24" i="18" s="1"/>
  <c r="G12" i="18"/>
  <c r="H12" i="18" s="1"/>
  <c r="G15" i="18"/>
  <c r="H15" i="18" s="1"/>
  <c r="H20" i="18"/>
  <c r="G26" i="17"/>
  <c r="H26" i="17" s="1"/>
  <c r="G20" i="17"/>
  <c r="H20" i="17" s="1"/>
  <c r="G14" i="17"/>
  <c r="H25" i="17"/>
  <c r="G24" i="17"/>
  <c r="H24" i="17" s="1"/>
  <c r="H16" i="17"/>
  <c r="G15" i="17"/>
  <c r="H15" i="17" s="1"/>
  <c r="H14" i="17"/>
  <c r="H13" i="17"/>
  <c r="G12" i="17"/>
  <c r="H12" i="17" s="1"/>
  <c r="G26" i="16" l="1"/>
  <c r="H26" i="16" s="1"/>
  <c r="G20" i="16"/>
  <c r="G14" i="16"/>
  <c r="H14" i="16" s="1"/>
  <c r="H25" i="16"/>
  <c r="G24" i="16"/>
  <c r="H24" i="16" s="1"/>
  <c r="H20" i="16"/>
  <c r="H16" i="16"/>
  <c r="G15" i="16"/>
  <c r="H15" i="16" s="1"/>
  <c r="H13" i="16"/>
  <c r="G12" i="16"/>
  <c r="H12" i="16" s="1"/>
  <c r="G26" i="15" l="1"/>
  <c r="G20" i="15"/>
  <c r="H20" i="15" s="1"/>
  <c r="G14" i="15"/>
  <c r="H14" i="15" s="1"/>
  <c r="G12" i="15"/>
  <c r="H12" i="15" s="1"/>
  <c r="H26" i="15"/>
  <c r="H25" i="15"/>
  <c r="H24" i="15"/>
  <c r="G24" i="15"/>
  <c r="H16" i="15"/>
  <c r="G15" i="15"/>
  <c r="H15" i="15" s="1"/>
  <c r="H13" i="15"/>
  <c r="G25" i="14" l="1"/>
  <c r="G26" i="14" s="1"/>
  <c r="H26" i="14" s="1"/>
  <c r="G26" i="11"/>
  <c r="G20" i="14"/>
  <c r="G16" i="14"/>
  <c r="H16" i="14" s="1"/>
  <c r="G14" i="14"/>
  <c r="H14" i="14" s="1"/>
  <c r="G13" i="14"/>
  <c r="H13" i="14"/>
  <c r="G12" i="14"/>
  <c r="H12" i="14" s="1"/>
  <c r="G20" i="13"/>
  <c r="H20" i="13" s="1"/>
  <c r="H25" i="13"/>
  <c r="G24" i="13"/>
  <c r="H24" i="13" s="1"/>
  <c r="H16" i="13"/>
  <c r="G15" i="13"/>
  <c r="H15" i="13" s="1"/>
  <c r="H13" i="13"/>
  <c r="G12" i="13"/>
  <c r="H12" i="13" s="1"/>
  <c r="G24" i="14" l="1"/>
  <c r="H24" i="14" s="1"/>
  <c r="H25" i="14"/>
  <c r="G15" i="14"/>
  <c r="H15" i="14" s="1"/>
  <c r="H20" i="14"/>
  <c r="G14" i="13"/>
  <c r="H14" i="13" s="1"/>
  <c r="G20" i="12"/>
  <c r="G14" i="12"/>
  <c r="H25" i="12"/>
  <c r="G24" i="12"/>
  <c r="H24" i="12" s="1"/>
  <c r="H20" i="12"/>
  <c r="H16" i="12"/>
  <c r="G15" i="12"/>
  <c r="H15" i="12" s="1"/>
  <c r="H14" i="12"/>
  <c r="H13" i="12"/>
  <c r="H12" i="12"/>
  <c r="G12" i="12"/>
  <c r="G20" i="11" l="1"/>
  <c r="H20" i="11" s="1"/>
  <c r="G14" i="11"/>
  <c r="H14" i="11" s="1"/>
  <c r="H25" i="11"/>
  <c r="G24" i="11"/>
  <c r="H24" i="11" s="1"/>
  <c r="H16" i="11"/>
  <c r="G15" i="11"/>
  <c r="H15" i="11" s="1"/>
  <c r="H13" i="11"/>
  <c r="G12" i="11"/>
  <c r="H12" i="11" s="1"/>
  <c r="H26" i="11" l="1"/>
  <c r="G26" i="12"/>
  <c r="G24" i="10"/>
  <c r="G15" i="10"/>
  <c r="G12" i="10"/>
  <c r="G15" i="9"/>
  <c r="G24" i="9"/>
  <c r="G26" i="9"/>
  <c r="G20" i="9"/>
  <c r="G14" i="9"/>
  <c r="G12" i="9"/>
  <c r="G26" i="8"/>
  <c r="G14" i="8"/>
  <c r="G24" i="8"/>
  <c r="G12" i="8" s="1"/>
  <c r="G15" i="8"/>
  <c r="G20" i="8"/>
  <c r="G14" i="7"/>
  <c r="G19" i="7"/>
  <c r="H26" i="12" l="1"/>
  <c r="G26" i="13"/>
  <c r="H26" i="13" s="1"/>
  <c r="G26" i="10"/>
  <c r="G20" i="10"/>
  <c r="G14" i="10"/>
  <c r="H11" i="7"/>
  <c r="H26" i="10" l="1"/>
  <c r="G25" i="10"/>
  <c r="H25" i="10" s="1"/>
  <c r="H20" i="10"/>
  <c r="G16" i="10"/>
  <c r="H25" i="9"/>
  <c r="H16" i="9"/>
  <c r="H12" i="9" l="1"/>
  <c r="H16" i="10"/>
  <c r="H12" i="8"/>
  <c r="G23" i="7"/>
  <c r="G11" i="7"/>
  <c r="H23" i="7" l="1"/>
  <c r="H14" i="7"/>
  <c r="H13" i="9"/>
  <c r="G13" i="10" s="1"/>
  <c r="H12" i="10" s="1"/>
  <c r="H24" i="8" l="1"/>
  <c r="H15" i="8"/>
  <c r="H25" i="8"/>
  <c r="H26" i="8"/>
  <c r="H16" i="8"/>
  <c r="H13" i="8"/>
  <c r="H25" i="7"/>
  <c r="H24" i="7"/>
  <c r="H19" i="7"/>
  <c r="H15" i="7"/>
  <c r="H13" i="7"/>
  <c r="H12" i="7"/>
  <c r="H26" i="9" l="1"/>
  <c r="H20" i="9"/>
  <c r="H14" i="8"/>
  <c r="H14" i="9"/>
  <c r="H20" i="8"/>
  <c r="H24" i="9" l="1"/>
  <c r="H24" i="10"/>
  <c r="H15" i="9"/>
  <c r="H15" i="10"/>
  <c r="H14" i="10"/>
  <c r="H13" i="10"/>
</calcChain>
</file>

<file path=xl/sharedStrings.xml><?xml version="1.0" encoding="utf-8"?>
<sst xmlns="http://schemas.openxmlformats.org/spreadsheetml/2006/main" count="1015" uniqueCount="94">
  <si>
    <t>Nguyễn Thị Hoa</t>
  </si>
  <si>
    <t>Lâm Viết Dũng</t>
  </si>
  <si>
    <t>TT</t>
  </si>
  <si>
    <t>Chỉ tiêu</t>
  </si>
  <si>
    <t>ĐVT</t>
  </si>
  <si>
    <t>Mã số</t>
  </si>
  <si>
    <t>Đảng bộ xã,phường,thị trấn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</si>
  <si>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</si>
  <si>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</si>
  <si>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</si>
  <si>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</si>
  <si>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</si>
  <si>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</si>
  <si>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</si>
  <si>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</si>
  <si>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</si>
  <si>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</si>
  <si>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</si>
  <si>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</si>
  <si>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>II</t>
  </si>
  <si>
    <t>Đảng phí đã thu được từ chi bộ của cấp báo cáo</t>
  </si>
  <si>
    <t>Kỳ báo cáo</t>
  </si>
  <si>
    <t>Từ đầu năm đến cuối kỳ báo cáo</t>
  </si>
  <si>
    <t>III</t>
  </si>
  <si>
    <t>Đảng phí trích giữ lại ở các cấp</t>
  </si>
  <si>
    <t>Kỳ báo cáo (05+06+07)</t>
  </si>
  <si>
    <t>Chi bộ,đảng bộ,bộ phận</t>
  </si>
  <si>
    <t>Tổ chức cơ sở đảng</t>
  </si>
  <si>
    <t>Cấp trên cơ sở</t>
  </si>
  <si>
    <t>Từ đầu năm đến cuối kỳ báo cáo (09+10+11)</t>
  </si>
  <si>
    <t>Đảng phí nộp cấp trên của cấp báo cáo</t>
  </si>
  <si>
    <t>Số phải nộp kỳ báo cáo</t>
  </si>
  <si>
    <t>Từ đầu năm đến cuối kỳ báo cáo (03-08)</t>
  </si>
  <si>
    <t>Số còn nợ chưa nộp cấp trên đến cuối kỳ báo cáo</t>
  </si>
  <si>
    <t>1.1</t>
  </si>
  <si>
    <t>1.2</t>
  </si>
  <si>
    <t>1.3</t>
  </si>
  <si>
    <t>2.1</t>
  </si>
  <si>
    <t>2.2</t>
  </si>
  <si>
    <t>2.3</t>
  </si>
  <si>
    <t>IV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</si>
  <si>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</si>
  <si>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</si>
  <si>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</si>
  <si>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</si>
  <si>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</si>
  <si>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</si>
  <si>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</si>
  <si>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</si>
  <si>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</si>
  <si>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ĐẢNG CỘNG SẢN VIỆT NAM</t>
  </si>
  <si>
    <t>Đơn vị báo cáo: Chi bộ 2</t>
  </si>
  <si>
    <t>Đơn vị nhận báo cáo: Văn phòng Đảng ủy</t>
  </si>
  <si>
    <t>Mẫu báo cáo B01/ĐP</t>
  </si>
  <si>
    <t>Ban hành kèm theo CV số 141-CV/VPTW/nb</t>
  </si>
  <si>
    <t>ngày 17-3-2011 của VP Trung ương Đảng</t>
  </si>
  <si>
    <t>BÁO CÁO THU, NỘP ĐẢNG PHÍ</t>
  </si>
  <si>
    <t>BÍ THƯ</t>
  </si>
  <si>
    <t>Người lập</t>
  </si>
  <si>
    <t>Người</t>
  </si>
  <si>
    <t>Đồng</t>
  </si>
  <si>
    <t>0</t>
  </si>
  <si>
    <t>Đảng bộ xã,phường, thị trấn</t>
  </si>
  <si>
    <t>Đảng bộ xã, phường, thị trấn</t>
  </si>
  <si>
    <t>T/M CẤP ỦY</t>
  </si>
  <si>
    <t>Kỳ báo cáo (10+11+12)</t>
  </si>
  <si>
    <t>Từ đầu năm đến cuối kỳ báo cáo (01-12)</t>
  </si>
  <si>
    <t>Trường Cao đẳng Lý Tự Trọng</t>
  </si>
  <si>
    <t>Trường Cao đẳng  Lý Tự Trọng</t>
  </si>
  <si>
    <t>T2</t>
  </si>
  <si>
    <t>Quý I năm 2019</t>
  </si>
  <si>
    <t>Tháng 1 năm 2019</t>
  </si>
  <si>
    <t>Tháng 2 năm 2019</t>
  </si>
  <si>
    <t>Tháng 3 năm 2019</t>
  </si>
  <si>
    <t>TP. Hồ Chí Minh, ngày 31 tháng 01 năm 2019</t>
  </si>
  <si>
    <t>TP. Hồ Chí Minh, ngày 28 tháng 02 năm 2019</t>
  </si>
  <si>
    <t>TP. Hồ Chí Minh, ngày 20  tháng 03  năm 2019</t>
  </si>
  <si>
    <t>TP. Hồ Chí Minh, ngày 20 tháng 3 năm 2019</t>
  </si>
  <si>
    <t>Tháng 4 năm 2019</t>
  </si>
  <si>
    <t>TP. Hồ Chí Minh, ngày 20  tháng 4  năm 2019</t>
  </si>
  <si>
    <t>Tháng 5 năm 2019</t>
  </si>
  <si>
    <t>TP. Hồ Chí Minh, ngày 10  tháng 5  năm 2019</t>
  </si>
  <si>
    <t>Tháng 6 năm 2019</t>
  </si>
  <si>
    <t>TP. Hồ Chí Minh, ngày 10  tháng 6 năm 2019</t>
  </si>
  <si>
    <t>Quý II năm 2019</t>
  </si>
  <si>
    <t>TP. Hồ Chí Minh, ngày 10 tháng 6 năm 2019</t>
  </si>
  <si>
    <t>Tháng 7 năm 2019</t>
  </si>
  <si>
    <t>TP. Hồ Chí Minh, ngày 15  tháng 7  năm 2019</t>
  </si>
  <si>
    <t>Tháng 8 năm 2019</t>
  </si>
  <si>
    <t>TP. Hồ Chí Minh, ngày 14  tháng 8  năm 2019</t>
  </si>
  <si>
    <t>Tháng 9 năm 2019</t>
  </si>
  <si>
    <t>TP. Hồ Chí Minh, ngày 19  tháng 9  năm 2019</t>
  </si>
  <si>
    <t>Quý III năm 2019</t>
  </si>
  <si>
    <t>TP. Hồ Chí Minh, ngày 19 tháng 9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</si>
</sst>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/>
    <xf numFmtId="0" fontId="3" fillId="0" borderId="0" xfId="0" applyFont="1"/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2" fillId="0" borderId="0" xfId="1" applyNumberFormat="1" applyFont="1"/>
    <xf numFmtId="164" fontId="7" fillId="0" borderId="0" xfId="0" applyNumberFormat="1" applyFont="1"/>
    <xf numFmtId="164" fontId="2" fillId="0" borderId="1" xfId="1" quotePrefix="1" applyNumberFormat="1" applyFont="1" applyBorder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7" workbookViewId="0">
      <selection activeCell="L8" sqref="L8"/>
    </sheetView>
  </sheetViews>
  <sheetFormatPr defaultRowHeight="15" x14ac:dyDescent="0.25"/>
  <cols>
    <col min="1" max="1" width="5.5703125" customWidth="1"/>
    <col min="2" max="2" width="24.85546875" customWidth="1"/>
    <col min="4" max="4" width="6.85546875" customWidth="1"/>
    <col min="5" max="5" width="9.5703125" customWidth="1"/>
    <col min="7" max="7" width="12.85546875" customWidth="1"/>
    <col min="8" max="8" width="13" customWidth="1"/>
    <col min="9" max="9" width="8.28515625" customWidth="1"/>
    <col min="12" max="12" width="15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22.5" customHeight="1" x14ac:dyDescent="0.3">
      <c r="A5" s="39" t="s">
        <v>56</v>
      </c>
      <c r="B5" s="39"/>
      <c r="C5" s="39"/>
      <c r="D5" s="39"/>
      <c r="E5" s="39"/>
      <c r="F5" s="39"/>
      <c r="G5" s="39"/>
      <c r="H5" s="39"/>
      <c r="I5" s="39"/>
    </row>
    <row r="6" spans="1:9" ht="18.75" x14ac:dyDescent="0.3">
      <c r="A6" s="40" t="s">
        <v>71</v>
      </c>
      <c r="B6" s="40"/>
      <c r="C6" s="40"/>
      <c r="D6" s="40"/>
      <c r="E6" s="40"/>
      <c r="F6" s="40"/>
      <c r="G6" s="40"/>
      <c r="H6" s="40"/>
      <c r="I6" s="40"/>
    </row>
    <row r="7" spans="1:9" ht="9" customHeight="1" x14ac:dyDescent="0.25"/>
    <row r="8" spans="1:9" ht="45" x14ac:dyDescent="0.25">
      <c r="A8" s="3" t="s">
        <v>2</v>
      </c>
      <c r="B8" s="3" t="s">
        <v>3</v>
      </c>
      <c r="C8" s="3" t="s">
        <v>4</v>
      </c>
      <c r="D8" s="3" t="s">
        <v>5</v>
      </c>
      <c r="E8" s="7" t="s">
        <v>62</v>
      </c>
      <c r="F8" s="7" t="s">
        <v>7</v>
      </c>
      <c r="G8" s="7" t="s">
        <v>8</v>
      </c>
      <c r="H8" s="3" t="s">
        <v>9</v>
      </c>
      <c r="I8" s="3" t="s">
        <v>10</v>
      </c>
    </row>
    <row r="9" spans="1:9" x14ac:dyDescent="0.25">
      <c r="A9" s="2" t="s">
        <v>11</v>
      </c>
      <c r="B9" s="2" t="s">
        <v>12</v>
      </c>
      <c r="C9" s="2" t="s">
        <v>13</v>
      </c>
      <c r="D9" s="2" t="s">
        <v>14</v>
      </c>
      <c r="E9" s="2">
        <v>1</v>
      </c>
      <c r="F9" s="2">
        <v>2</v>
      </c>
      <c r="G9" s="2">
        <v>3</v>
      </c>
      <c r="H9" s="4" t="s">
        <v>15</v>
      </c>
      <c r="I9" s="2" t="s">
        <v>16</v>
      </c>
    </row>
    <row r="10" spans="1:9" ht="33" customHeight="1" x14ac:dyDescent="0.25">
      <c r="A10" s="1" t="s">
        <v>17</v>
      </c>
      <c r="B10" s="8" t="s">
        <v>18</v>
      </c>
      <c r="C10" s="11" t="s">
        <v>59</v>
      </c>
      <c r="D10" s="11" t="s">
        <v>41</v>
      </c>
      <c r="E10" s="12"/>
      <c r="F10" s="12"/>
      <c r="G10" s="1">
        <v>18</v>
      </c>
      <c r="H10" s="1">
        <v>18</v>
      </c>
      <c r="I10" s="12"/>
    </row>
    <row r="11" spans="1:9" ht="27" customHeight="1" x14ac:dyDescent="0.25">
      <c r="A11" s="1" t="s">
        <v>19</v>
      </c>
      <c r="B11" s="8" t="s">
        <v>20</v>
      </c>
      <c r="C11" s="1" t="s">
        <v>60</v>
      </c>
      <c r="D11" s="1"/>
      <c r="E11" s="12"/>
      <c r="F11" s="12"/>
      <c r="G11" s="26">
        <f>G12+G13</f>
        <v>1130565</v>
      </c>
      <c r="H11" s="26">
        <f>G11</f>
        <v>1130565</v>
      </c>
      <c r="I11" s="12"/>
    </row>
    <row r="12" spans="1:9" x14ac:dyDescent="0.25">
      <c r="A12" s="3">
        <v>1</v>
      </c>
      <c r="B12" s="13" t="s">
        <v>21</v>
      </c>
      <c r="C12" s="3" t="s">
        <v>60</v>
      </c>
      <c r="D12" s="14" t="s">
        <v>42</v>
      </c>
      <c r="E12" s="15"/>
      <c r="F12" s="15"/>
      <c r="G12" s="15">
        <v>1130565</v>
      </c>
      <c r="H12" s="15">
        <f>G12</f>
        <v>1130565</v>
      </c>
      <c r="I12" s="15"/>
    </row>
    <row r="13" spans="1:9" ht="30" x14ac:dyDescent="0.25">
      <c r="A13" s="3">
        <v>2</v>
      </c>
      <c r="B13" s="6" t="s">
        <v>22</v>
      </c>
      <c r="C13" s="3" t="s">
        <v>60</v>
      </c>
      <c r="D13" s="14" t="s">
        <v>43</v>
      </c>
      <c r="E13" s="15"/>
      <c r="F13" s="15"/>
      <c r="G13" s="15"/>
      <c r="H13" s="15">
        <f>G13</f>
        <v>0</v>
      </c>
      <c r="I13" s="15"/>
    </row>
    <row r="14" spans="1:9" ht="28.5" customHeight="1" x14ac:dyDescent="0.25">
      <c r="A14" s="1" t="s">
        <v>23</v>
      </c>
      <c r="B14" s="8" t="s">
        <v>24</v>
      </c>
      <c r="C14" s="1" t="s">
        <v>60</v>
      </c>
      <c r="D14" s="1"/>
      <c r="E14" s="16"/>
      <c r="F14" s="16"/>
      <c r="G14" s="16">
        <f>G15</f>
        <v>339169</v>
      </c>
      <c r="H14" s="16">
        <f>G14</f>
        <v>339169</v>
      </c>
      <c r="I14" s="16"/>
    </row>
    <row r="15" spans="1:9" x14ac:dyDescent="0.25">
      <c r="A15" s="3">
        <v>1</v>
      </c>
      <c r="B15" s="13" t="s">
        <v>25</v>
      </c>
      <c r="C15" s="3" t="s">
        <v>60</v>
      </c>
      <c r="D15" s="14" t="s">
        <v>44</v>
      </c>
      <c r="E15" s="15"/>
      <c r="F15" s="15"/>
      <c r="G15" s="15">
        <v>339169</v>
      </c>
      <c r="H15" s="15">
        <f>F15+G15</f>
        <v>339169</v>
      </c>
      <c r="I15" s="15"/>
    </row>
    <row r="16" spans="1:9" x14ac:dyDescent="0.25">
      <c r="A16" s="3" t="s">
        <v>34</v>
      </c>
      <c r="B16" s="13" t="s">
        <v>26</v>
      </c>
      <c r="C16" s="3" t="s">
        <v>60</v>
      </c>
      <c r="D16" s="14" t="s">
        <v>45</v>
      </c>
      <c r="E16" s="15"/>
      <c r="F16" s="15"/>
      <c r="G16" s="15"/>
      <c r="H16" s="15"/>
      <c r="I16" s="15"/>
    </row>
    <row r="17" spans="1:9" x14ac:dyDescent="0.25">
      <c r="A17" s="3" t="s">
        <v>35</v>
      </c>
      <c r="B17" s="13" t="s">
        <v>27</v>
      </c>
      <c r="C17" s="3" t="s">
        <v>60</v>
      </c>
      <c r="D17" s="14" t="s">
        <v>46</v>
      </c>
      <c r="E17" s="15"/>
      <c r="F17" s="15"/>
      <c r="G17" s="15"/>
      <c r="H17" s="15"/>
      <c r="I17" s="15"/>
    </row>
    <row r="18" spans="1:9" x14ac:dyDescent="0.25">
      <c r="A18" s="3" t="s">
        <v>36</v>
      </c>
      <c r="B18" s="13" t="s">
        <v>28</v>
      </c>
      <c r="C18" s="3" t="s">
        <v>60</v>
      </c>
      <c r="D18" s="14" t="s">
        <v>47</v>
      </c>
      <c r="E18" s="15"/>
      <c r="F18" s="15"/>
      <c r="G18" s="15"/>
      <c r="H18" s="15"/>
      <c r="I18" s="15"/>
    </row>
    <row r="19" spans="1:9" ht="30" customHeight="1" x14ac:dyDescent="0.25">
      <c r="A19" s="3">
        <v>2</v>
      </c>
      <c r="B19" s="6" t="s">
        <v>29</v>
      </c>
      <c r="C19" s="3" t="s">
        <v>60</v>
      </c>
      <c r="D19" s="14" t="s">
        <v>48</v>
      </c>
      <c r="E19" s="15"/>
      <c r="F19" s="15"/>
      <c r="G19" s="15">
        <f>G15</f>
        <v>339169</v>
      </c>
      <c r="H19" s="15">
        <f>F19+G19</f>
        <v>339169</v>
      </c>
      <c r="I19" s="15"/>
    </row>
    <row r="20" spans="1:9" x14ac:dyDescent="0.25">
      <c r="A20" s="3" t="s">
        <v>37</v>
      </c>
      <c r="B20" s="13" t="s">
        <v>26</v>
      </c>
      <c r="C20" s="3" t="s">
        <v>60</v>
      </c>
      <c r="D20" s="14" t="s">
        <v>49</v>
      </c>
      <c r="E20" s="15"/>
      <c r="F20" s="15"/>
      <c r="G20" s="15"/>
      <c r="H20" s="15"/>
      <c r="I20" s="15"/>
    </row>
    <row r="21" spans="1:9" x14ac:dyDescent="0.25">
      <c r="A21" s="3" t="s">
        <v>38</v>
      </c>
      <c r="B21" s="13" t="s">
        <v>27</v>
      </c>
      <c r="C21" s="3" t="s">
        <v>60</v>
      </c>
      <c r="D21" s="3">
        <v>10</v>
      </c>
      <c r="E21" s="15"/>
      <c r="F21" s="15"/>
      <c r="G21" s="15"/>
      <c r="H21" s="15"/>
      <c r="I21" s="15"/>
    </row>
    <row r="22" spans="1:9" x14ac:dyDescent="0.25">
      <c r="A22" s="3" t="s">
        <v>39</v>
      </c>
      <c r="B22" s="13" t="s">
        <v>28</v>
      </c>
      <c r="C22" s="3" t="s">
        <v>60</v>
      </c>
      <c r="D22" s="3">
        <v>11</v>
      </c>
      <c r="E22" s="15"/>
      <c r="F22" s="15"/>
      <c r="G22" s="15"/>
      <c r="H22" s="15"/>
      <c r="I22" s="15"/>
    </row>
    <row r="23" spans="1:9" ht="28.5" customHeight="1" x14ac:dyDescent="0.25">
      <c r="A23" s="1" t="s">
        <v>40</v>
      </c>
      <c r="B23" s="8" t="s">
        <v>30</v>
      </c>
      <c r="C23" s="1" t="s">
        <v>60</v>
      </c>
      <c r="D23" s="1"/>
      <c r="E23" s="16"/>
      <c r="F23" s="16"/>
      <c r="G23" s="16">
        <f>G24+G25</f>
        <v>791395</v>
      </c>
      <c r="H23" s="16">
        <f>G23</f>
        <v>791395</v>
      </c>
      <c r="I23" s="16"/>
    </row>
    <row r="24" spans="1:9" ht="21" customHeight="1" x14ac:dyDescent="0.25">
      <c r="A24" s="3">
        <v>1</v>
      </c>
      <c r="B24" s="13" t="s">
        <v>31</v>
      </c>
      <c r="C24" s="3" t="s">
        <v>60</v>
      </c>
      <c r="D24" s="3">
        <v>12</v>
      </c>
      <c r="E24" s="15"/>
      <c r="F24" s="15"/>
      <c r="G24" s="15">
        <v>791395</v>
      </c>
      <c r="H24" s="15">
        <f>F24+G24</f>
        <v>791395</v>
      </c>
      <c r="I24" s="15"/>
    </row>
    <row r="25" spans="1:9" ht="30" customHeight="1" x14ac:dyDescent="0.25">
      <c r="A25" s="3">
        <v>2</v>
      </c>
      <c r="B25" s="6" t="s">
        <v>32</v>
      </c>
      <c r="C25" s="3" t="s">
        <v>60</v>
      </c>
      <c r="D25" s="3">
        <v>13</v>
      </c>
      <c r="E25" s="15"/>
      <c r="F25" s="15"/>
      <c r="G25" s="15"/>
      <c r="H25" s="15">
        <f>F25+G25</f>
        <v>0</v>
      </c>
      <c r="I25" s="15"/>
    </row>
    <row r="26" spans="1:9" ht="32.25" customHeight="1" x14ac:dyDescent="0.25">
      <c r="A26" s="3">
        <v>3</v>
      </c>
      <c r="B26" s="6" t="s">
        <v>33</v>
      </c>
      <c r="C26" s="3" t="s">
        <v>60</v>
      </c>
      <c r="D26" s="3">
        <v>14</v>
      </c>
      <c r="E26" s="15"/>
      <c r="F26" s="15"/>
      <c r="G26" s="19" t="s">
        <v>61</v>
      </c>
      <c r="H26" s="19" t="s">
        <v>61</v>
      </c>
      <c r="I26" s="15"/>
    </row>
    <row r="27" spans="1:9" ht="8.25" customHeight="1" x14ac:dyDescent="0.25"/>
    <row r="28" spans="1:9" x14ac:dyDescent="0.25">
      <c r="A28" s="5"/>
      <c r="B28" s="5"/>
      <c r="C28" s="5"/>
      <c r="D28" s="5"/>
      <c r="E28" s="5"/>
      <c r="F28" s="5" t="s">
        <v>74</v>
      </c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37" t="s">
        <v>64</v>
      </c>
      <c r="G29" s="37"/>
      <c r="H29" s="37"/>
      <c r="I29" s="37"/>
    </row>
    <row r="30" spans="1:9" x14ac:dyDescent="0.25">
      <c r="A30" s="5"/>
      <c r="B30" s="25" t="s">
        <v>58</v>
      </c>
      <c r="C30" s="5"/>
      <c r="D30" s="5"/>
      <c r="E30" s="5"/>
      <c r="F30" s="37" t="s">
        <v>57</v>
      </c>
      <c r="G30" s="37"/>
      <c r="H30" s="37"/>
      <c r="I30" s="37"/>
    </row>
    <row r="31" spans="1:9" x14ac:dyDescent="0.25">
      <c r="A31" s="5"/>
      <c r="B31" s="5"/>
      <c r="C31" s="5"/>
      <c r="D31" s="5"/>
      <c r="E31" s="5"/>
      <c r="F31" s="5"/>
      <c r="G31" s="5"/>
      <c r="H31" s="5"/>
      <c r="I31" s="5"/>
    </row>
    <row r="35" spans="2:8" x14ac:dyDescent="0.25">
      <c r="G35" s="36"/>
      <c r="H35" s="36"/>
    </row>
    <row r="36" spans="2:8" x14ac:dyDescent="0.25">
      <c r="B36" s="24" t="s">
        <v>0</v>
      </c>
      <c r="C36" s="9"/>
      <c r="D36" s="9"/>
      <c r="E36" s="9"/>
      <c r="F36" s="9"/>
      <c r="G36" s="37" t="s">
        <v>1</v>
      </c>
      <c r="H36" s="37"/>
    </row>
  </sheetData>
  <mergeCells count="7">
    <mergeCell ref="G35:H35"/>
    <mergeCell ref="G36:H36"/>
    <mergeCell ref="F1:I1"/>
    <mergeCell ref="A5:I5"/>
    <mergeCell ref="A6:I6"/>
    <mergeCell ref="F29:I29"/>
    <mergeCell ref="F30:I30"/>
  </mergeCells>
  <pageMargins left="0.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G24" sqref="G24"/>
    </sheetView>
  </sheetViews>
  <sheetFormatPr defaultRowHeight="15" x14ac:dyDescent="0.25"/>
  <cols>
    <col min="1" max="1" width="4.140625" customWidth="1"/>
    <col min="2" max="2" width="22.7109375" customWidth="1"/>
    <col min="3" max="3" width="7.85546875" customWidth="1"/>
    <col min="4" max="4" width="7" customWidth="1"/>
    <col min="6" max="6" width="8.5703125" customWidth="1"/>
    <col min="7" max="8" width="12.42578125" customWidth="1"/>
    <col min="9" max="9" width="7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68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72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G15+G24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G13+'T1'!G11</f>
        <v>2242573</v>
      </c>
      <c r="H14" s="15">
        <f>G14</f>
        <v>2242573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F16+G16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44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'T1'!G14+G16</f>
        <v>672771</v>
      </c>
      <c r="H20" s="15">
        <f>F20+G20</f>
        <v>672771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 t="s">
        <v>69</v>
      </c>
      <c r="F25" s="15"/>
      <c r="G25" s="15">
        <v>778406</v>
      </c>
      <c r="H25" s="15">
        <f>F25+G25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G25+'T1'!G23</f>
        <v>1569801</v>
      </c>
      <c r="H26" s="15">
        <f>F26+G26</f>
        <v>1569801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75</v>
      </c>
      <c r="G29" s="5"/>
      <c r="H29" s="5"/>
      <c r="I29" s="5"/>
    </row>
    <row r="30" spans="1:9" x14ac:dyDescent="0.25">
      <c r="A30" s="5"/>
      <c r="B30" s="5"/>
      <c r="C30" s="5"/>
      <c r="D30" s="5"/>
      <c r="E30" s="5"/>
      <c r="F30" s="37" t="s">
        <v>64</v>
      </c>
      <c r="G30" s="37"/>
      <c r="H30" s="37"/>
      <c r="I30" s="37"/>
    </row>
    <row r="31" spans="1:9" x14ac:dyDescent="0.25">
      <c r="A31" s="5"/>
      <c r="B31" s="25" t="s">
        <v>58</v>
      </c>
      <c r="C31" s="5"/>
      <c r="D31" s="5"/>
      <c r="E31" s="5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8" spans="2:8" ht="15.75" x14ac:dyDescent="0.25">
      <c r="B38" s="27" t="s">
        <v>0</v>
      </c>
      <c r="C38" s="28"/>
      <c r="D38" s="28"/>
      <c r="E38" s="28"/>
      <c r="F38" s="28"/>
      <c r="G38" s="41" t="s">
        <v>1</v>
      </c>
      <c r="H38" s="41"/>
    </row>
  </sheetData>
  <mergeCells count="6">
    <mergeCell ref="G38:H38"/>
    <mergeCell ref="F1:I1"/>
    <mergeCell ref="A6:I6"/>
    <mergeCell ref="A7:I7"/>
    <mergeCell ref="F30:I30"/>
    <mergeCell ref="F31:I31"/>
  </mergeCells>
  <pageMargins left="0.7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7"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73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G13+'T2'!G14</f>
        <v>3354581</v>
      </c>
      <c r="H14" s="15">
        <f>G14</f>
        <v>3354581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G16+'T2'!G20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778406</v>
      </c>
      <c r="H25" s="15">
        <f>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G25+'T2'!G26</f>
        <v>2348207</v>
      </c>
      <c r="H26" s="15">
        <f>G26</f>
        <v>2348207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76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22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2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G37:H37"/>
    <mergeCell ref="F1:I1"/>
    <mergeCell ref="A6:I6"/>
    <mergeCell ref="A7:I7"/>
    <mergeCell ref="F30:I30"/>
    <mergeCell ref="F31:I31"/>
  </mergeCells>
  <pageMargins left="0.45" right="0.2" top="0.7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A5" workbookViewId="0">
      <selection activeCell="H12" sqref="H12"/>
    </sheetView>
  </sheetViews>
  <sheetFormatPr defaultRowHeight="15" x14ac:dyDescent="0.25"/>
  <cols>
    <col min="1" max="1" width="4.140625" customWidth="1"/>
    <col min="2" max="2" width="21" customWidth="1"/>
    <col min="3" max="3" width="8.140625" customWidth="1"/>
    <col min="7" max="7" width="12.7109375" bestFit="1" customWidth="1"/>
    <col min="8" max="8" width="12.85546875" customWidth="1"/>
    <col min="9" max="9" width="7.42578125" customWidth="1"/>
    <col min="10" max="10" width="4.42578125" customWidth="1"/>
    <col min="12" max="12" width="10.5703125" customWidth="1"/>
    <col min="13" max="14" width="10.5703125" bestFit="1" customWidth="1"/>
  </cols>
  <sheetData>
    <row r="1" spans="1:14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14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14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14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14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14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14" ht="18.75" x14ac:dyDescent="0.3">
      <c r="A7" s="40" t="s">
        <v>70</v>
      </c>
      <c r="B7" s="40"/>
      <c r="C7" s="40"/>
      <c r="D7" s="40"/>
      <c r="E7" s="40"/>
      <c r="F7" s="40"/>
      <c r="G7" s="40"/>
      <c r="H7" s="40"/>
      <c r="I7" s="40"/>
    </row>
    <row r="9" spans="1:14" ht="45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14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14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  <c r="K11" s="9"/>
      <c r="L11" s="17"/>
      <c r="M11" s="17"/>
      <c r="N11" s="18"/>
    </row>
    <row r="12" spans="1:14" ht="47.2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3354581</v>
      </c>
      <c r="H12" s="26">
        <f>G12</f>
        <v>3354581</v>
      </c>
      <c r="I12" s="12"/>
      <c r="K12" s="9"/>
      <c r="L12" s="17"/>
      <c r="M12" s="17"/>
      <c r="N12" s="18"/>
    </row>
    <row r="13" spans="1:14" ht="24.75" customHeight="1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'T1'!G12+'T2'!G13+'T3'!H13</f>
        <v>3354581</v>
      </c>
      <c r="H13" s="15">
        <f>G13</f>
        <v>3354581</v>
      </c>
      <c r="I13" s="15"/>
      <c r="K13" s="9"/>
      <c r="L13" s="17"/>
      <c r="M13" s="17"/>
      <c r="N13" s="18"/>
    </row>
    <row r="14" spans="1:14" ht="30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</f>
        <v>3354581</v>
      </c>
      <c r="H14" s="15">
        <f>G14</f>
        <v>3354581</v>
      </c>
      <c r="I14" s="15"/>
      <c r="L14" s="18"/>
      <c r="M14" s="18"/>
      <c r="N14" s="18"/>
    </row>
    <row r="15" spans="1:14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1006373</v>
      </c>
      <c r="H15" s="16">
        <f>G15</f>
        <v>1006373</v>
      </c>
      <c r="I15" s="16"/>
    </row>
    <row r="16" spans="1:14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'T1'!G15+'T2'!G16+'T3'!G16</f>
        <v>1006373</v>
      </c>
      <c r="H16" s="15">
        <f>G16</f>
        <v>1006373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0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8.5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2348207</v>
      </c>
      <c r="H24" s="16">
        <f>G24</f>
        <v>2348207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'T1'!G24+'T2'!G25+'T3'!G25</f>
        <v>2348207</v>
      </c>
      <c r="H25" s="15">
        <f>G25</f>
        <v>2348207</v>
      </c>
      <c r="I25" s="15"/>
    </row>
    <row r="26" spans="1:9" ht="30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G25</f>
        <v>2348207</v>
      </c>
      <c r="H26" s="15">
        <f>G26</f>
        <v>2348207</v>
      </c>
      <c r="I26" s="15"/>
    </row>
    <row r="27" spans="1:9" ht="45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77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20"/>
      <c r="B31" s="22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22" t="s">
        <v>0</v>
      </c>
      <c r="C38" s="20"/>
      <c r="D38" s="20"/>
      <c r="E38" s="20"/>
      <c r="F38" s="37" t="s">
        <v>1</v>
      </c>
      <c r="G38" s="37"/>
      <c r="H38" s="37"/>
      <c r="I38" s="37"/>
    </row>
  </sheetData>
  <mergeCells count="6">
    <mergeCell ref="F38:I38"/>
    <mergeCell ref="F1:I1"/>
    <mergeCell ref="A6:I6"/>
    <mergeCell ref="A7:I7"/>
    <mergeCell ref="F30:I30"/>
    <mergeCell ref="F31:I31"/>
  </mergeCells>
  <pageMargins left="0.7" right="0.2" top="0.7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6" workbookViewId="0">
      <selection activeCell="F27" sqref="F27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78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5573318</v>
      </c>
      <c r="H12" s="26">
        <f>G12</f>
        <v>5573318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5573318</v>
      </c>
      <c r="H13" s="15">
        <f>G13</f>
        <v>5573318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G13+'T3'!G14</f>
        <v>8927899</v>
      </c>
      <c r="H14" s="15">
        <f>G14</f>
        <v>8927899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1671995</v>
      </c>
      <c r="H15" s="16">
        <f>G15</f>
        <v>1671995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1671995</v>
      </c>
      <c r="H16" s="15">
        <f>G16</f>
        <v>1671995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G16+'T3'!G20</f>
        <v>2678368</v>
      </c>
      <c r="H20" s="15">
        <f>G20</f>
        <v>2678368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3901322</v>
      </c>
      <c r="H24" s="16">
        <f>G24</f>
        <v>3901322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3901322</v>
      </c>
      <c r="H25" s="15">
        <f>G25</f>
        <v>3901322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G25+'T3'!G26</f>
        <v>6249529</v>
      </c>
      <c r="H26" s="15">
        <f>G26</f>
        <v>6249529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79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29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9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45" right="0.2" top="0.5" bottom="0.2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4"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80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1114459</v>
      </c>
      <c r="H12" s="26">
        <f>G12</f>
        <v>1114459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1114459</v>
      </c>
      <c r="H13" s="15">
        <f>G13</f>
        <v>1114459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'T4'!G14+'T5'!G13</f>
        <v>10042358</v>
      </c>
      <c r="H14" s="15">
        <f>G14</f>
        <v>10042358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334338</v>
      </c>
      <c r="H15" s="16">
        <f>G15</f>
        <v>334338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334338</v>
      </c>
      <c r="H16" s="15">
        <f>G16</f>
        <v>334338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'T4'!G20+'T5'!G16</f>
        <v>3012706</v>
      </c>
      <c r="H20" s="15">
        <f>G20</f>
        <v>3012706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780121</v>
      </c>
      <c r="H24" s="16">
        <f>G24</f>
        <v>780121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780121</v>
      </c>
      <c r="H25" s="15">
        <f>G25</f>
        <v>780121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'T4'!G26+'T5'!G25</f>
        <v>7029650</v>
      </c>
      <c r="H26" s="15">
        <f>G26</f>
        <v>7029650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81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30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0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7" right="0.2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82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4393154</v>
      </c>
      <c r="H12" s="26">
        <f>G12</f>
        <v>4393154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4393154</v>
      </c>
      <c r="H13" s="15">
        <f>G13</f>
        <v>4393154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'T5'!G14+'T6'!G12</f>
        <v>14435512</v>
      </c>
      <c r="H14" s="15">
        <f>G14</f>
        <v>14435512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1317946</v>
      </c>
      <c r="H15" s="16">
        <f>G15</f>
        <v>1317946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1317946</v>
      </c>
      <c r="H16" s="15">
        <f>G16</f>
        <v>1317946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'T5'!G20+'T6'!G16</f>
        <v>4330652</v>
      </c>
      <c r="H20" s="15">
        <f>G20</f>
        <v>4330652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3075208</v>
      </c>
      <c r="H24" s="16">
        <f>G24</f>
        <v>3075208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3075208</v>
      </c>
      <c r="H25" s="15">
        <f>G25</f>
        <v>3075208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'T5'!G26+'T6'!G25</f>
        <v>10104858</v>
      </c>
      <c r="H26" s="15">
        <f>G26</f>
        <v>10104858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83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31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1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7" right="0.2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7" workbookViewId="0">
      <selection activeCell="G13" sqref="G13"/>
    </sheetView>
  </sheetViews>
  <sheetFormatPr defaultRowHeight="15" x14ac:dyDescent="0.25"/>
  <cols>
    <col min="1" max="1" width="6" customWidth="1"/>
    <col min="2" max="2" width="23.5703125" customWidth="1"/>
    <col min="3" max="3" width="8" customWidth="1"/>
    <col min="6" max="6" width="8.5703125" customWidth="1"/>
    <col min="7" max="7" width="12.5703125" customWidth="1"/>
    <col min="8" max="8" width="12.85546875" customWidth="1"/>
    <col min="9" max="9" width="6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84</v>
      </c>
      <c r="B7" s="40"/>
      <c r="C7" s="40"/>
      <c r="D7" s="40"/>
      <c r="E7" s="40"/>
      <c r="F7" s="40"/>
      <c r="G7" s="40"/>
      <c r="H7" s="40"/>
      <c r="I7" s="40"/>
    </row>
    <row r="9" spans="1:9" ht="45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0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27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11080931</v>
      </c>
      <c r="H12" s="26">
        <f>G12</f>
        <v>11080931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'T4'!G13+'T5'!G13+'T6'!H13</f>
        <v>11080931</v>
      </c>
      <c r="H13" s="15">
        <f>G13</f>
        <v>11080931</v>
      </c>
      <c r="I13" s="15"/>
    </row>
    <row r="14" spans="1:9" ht="30.7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'QUY 1'!G14+'QUY 2'!G13</f>
        <v>14435512</v>
      </c>
      <c r="H14" s="15">
        <f>G14</f>
        <v>14435512</v>
      </c>
      <c r="I14" s="15"/>
    </row>
    <row r="15" spans="1:9" ht="30.7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3324279</v>
      </c>
      <c r="H15" s="16">
        <f>G15</f>
        <v>3324279</v>
      </c>
      <c r="I15" s="16"/>
    </row>
    <row r="16" spans="1:9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'T4'!G16+'T5'!G16+'T6'!G16</f>
        <v>3324279</v>
      </c>
      <c r="H16" s="15">
        <f>G16</f>
        <v>3324279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2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'QUY 1'!G20+G16</f>
        <v>4330652</v>
      </c>
      <c r="H20" s="15">
        <f>G20</f>
        <v>4330652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6.25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7756651</v>
      </c>
      <c r="H24" s="16">
        <f>G24</f>
        <v>7756651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'T4'!G25+'T5'!G25+'T6'!G25</f>
        <v>7756651</v>
      </c>
      <c r="H25" s="15">
        <f>G25</f>
        <v>7756651</v>
      </c>
      <c r="I25" s="15"/>
    </row>
    <row r="26" spans="1:9" ht="36" customHeight="1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'QUY 1'!G26+'QUY 2'!G25</f>
        <v>10104858</v>
      </c>
      <c r="H26" s="15">
        <f>G26</f>
        <v>10104858</v>
      </c>
      <c r="I26" s="15"/>
    </row>
    <row r="27" spans="1:9" ht="30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85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20"/>
      <c r="B31" s="31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31" t="s">
        <v>0</v>
      </c>
      <c r="C38" s="20"/>
      <c r="D38" s="20"/>
      <c r="E38" s="20"/>
      <c r="F38" s="37" t="s">
        <v>1</v>
      </c>
      <c r="G38" s="37"/>
      <c r="H38" s="37"/>
      <c r="I38" s="37"/>
    </row>
  </sheetData>
  <mergeCells count="6">
    <mergeCell ref="F38:I38"/>
    <mergeCell ref="F1:I1"/>
    <mergeCell ref="A6:I6"/>
    <mergeCell ref="A7:I7"/>
    <mergeCell ref="F30:I30"/>
    <mergeCell ref="F31:I31"/>
  </mergeCells>
  <pageMargins left="0.45" right="0.2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A22"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86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7222335</v>
      </c>
      <c r="H12" s="26">
        <f>G12</f>
        <v>7222335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7222335</v>
      </c>
      <c r="H13" s="15">
        <f>G13</f>
        <v>7222335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'QUY 2'!G14+'T7'!G13</f>
        <v>21657847</v>
      </c>
      <c r="H14" s="15">
        <f>G14</f>
        <v>21657847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2166701</v>
      </c>
      <c r="H15" s="16">
        <f>G15</f>
        <v>2166701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2166701</v>
      </c>
      <c r="H16" s="15">
        <f>G16</f>
        <v>2166701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'QUY 2'!G20+'T7'!G16</f>
        <v>6497353</v>
      </c>
      <c r="H20" s="15">
        <f>G20</f>
        <v>6497353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5055363</v>
      </c>
      <c r="H24" s="16">
        <f>G24</f>
        <v>5055363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5055363</v>
      </c>
      <c r="H25" s="15">
        <f>G25</f>
        <v>5055363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'QUY 2'!G26+'T7'!G25</f>
        <v>15160221</v>
      </c>
      <c r="H26" s="15">
        <f>G26</f>
        <v>15160221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87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32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2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2" right="0.2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A7"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88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5694629</v>
      </c>
      <c r="H12" s="26">
        <f>G12</f>
        <v>5694629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5694629</v>
      </c>
      <c r="H13" s="15">
        <f>G13</f>
        <v>5694629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'T7'!G14+'T8'!G13</f>
        <v>27352476</v>
      </c>
      <c r="H14" s="15">
        <f>G14</f>
        <v>27352476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1708389</v>
      </c>
      <c r="H15" s="16">
        <f>G15</f>
        <v>1708389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1708389</v>
      </c>
      <c r="H16" s="15">
        <f>G16</f>
        <v>1708389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'T7'!G20+'T8'!G16</f>
        <v>8205742</v>
      </c>
      <c r="H20" s="15">
        <f>G20</f>
        <v>8205742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3986240</v>
      </c>
      <c r="H24" s="16">
        <f>G24</f>
        <v>3986240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3986240</v>
      </c>
      <c r="H25" s="15">
        <f>G25</f>
        <v>3986240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'T7'!G26+'T8'!G25</f>
        <v>19146461</v>
      </c>
      <c r="H26" s="15">
        <f>G26</f>
        <v>19146461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89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33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3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45" right="0.2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4" workbookViewId="0">
      <selection activeCell="G12" sqref="G12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90</v>
      </c>
      <c r="B7" s="40"/>
      <c r="C7" s="40"/>
      <c r="D7" s="40"/>
      <c r="E7" s="40"/>
      <c r="F7" s="40"/>
      <c r="G7" s="40"/>
      <c r="H7" s="40"/>
      <c r="I7" s="40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2456474</v>
      </c>
      <c r="H12" s="26">
        <f>G12</f>
        <v>2456474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2456474</v>
      </c>
      <c r="H13" s="15">
        <f>G13</f>
        <v>2456474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'T8'!G14+'T9'!G13</f>
        <v>29808950</v>
      </c>
      <c r="H14" s="15">
        <f>G14</f>
        <v>29808950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736942</v>
      </c>
      <c r="H15" s="16">
        <f>G15</f>
        <v>736942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736942</v>
      </c>
      <c r="H16" s="15">
        <f>G16</f>
        <v>736942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'T8'!G20+'T9'!G16</f>
        <v>8942684</v>
      </c>
      <c r="H20" s="15">
        <f>G20</f>
        <v>8942684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1719532</v>
      </c>
      <c r="H24" s="16">
        <f>G24</f>
        <v>1719532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1719532</v>
      </c>
      <c r="H25" s="15">
        <f>G25</f>
        <v>1719532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'T8'!G26+'T9'!G25</f>
        <v>20865993</v>
      </c>
      <c r="H26" s="15">
        <f>G26</f>
        <v>20865993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91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5"/>
      <c r="B31" s="34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4" t="s">
        <v>0</v>
      </c>
      <c r="C37" s="9"/>
      <c r="D37" s="9"/>
      <c r="E37" s="9"/>
      <c r="F37" s="9"/>
      <c r="G37" s="37" t="s">
        <v>1</v>
      </c>
      <c r="H37" s="37"/>
    </row>
    <row r="38" spans="2:8" x14ac:dyDescent="0.25">
      <c r="B38" s="21"/>
      <c r="G38" s="36"/>
      <c r="H38" s="36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45" right="0.2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15" workbookViewId="0">
      <selection activeCell="J33" sqref="J33"/>
    </sheetView>
  </sheetViews>
  <sheetFormatPr defaultRowHeight="15" x14ac:dyDescent="0.25"/>
  <cols>
    <col min="1" max="1" width="6" customWidth="1"/>
    <col min="2" max="2" width="23.5703125" customWidth="1"/>
    <col min="3" max="3" width="8" customWidth="1"/>
    <col min="6" max="6" width="8.5703125" customWidth="1"/>
    <col min="7" max="7" width="12.5703125" customWidth="1"/>
    <col min="8" max="8" width="12.85546875" customWidth="1"/>
    <col min="9" max="9" width="6.85546875" customWidth="1"/>
    <col min="12" max="12" width="14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8" t="s">
        <v>53</v>
      </c>
      <c r="G1" s="38"/>
      <c r="H1" s="38"/>
      <c r="I1" s="38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9" t="s">
        <v>56</v>
      </c>
      <c r="B6" s="39"/>
      <c r="C6" s="39"/>
      <c r="D6" s="39"/>
      <c r="E6" s="39"/>
      <c r="F6" s="39"/>
      <c r="G6" s="39"/>
      <c r="H6" s="39"/>
      <c r="I6" s="39"/>
    </row>
    <row r="7" spans="1:9" ht="18.75" x14ac:dyDescent="0.3">
      <c r="A7" s="40" t="s">
        <v>92</v>
      </c>
      <c r="B7" s="40"/>
      <c r="C7" s="40"/>
      <c r="D7" s="40"/>
      <c r="E7" s="40"/>
      <c r="F7" s="40"/>
      <c r="G7" s="40"/>
      <c r="H7" s="40"/>
      <c r="I7" s="40"/>
    </row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0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27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15373438</v>
      </c>
      <c r="H12" s="26">
        <f>G12</f>
        <v>15373438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'T7'!G13+'T8'!G13+'T9'!H13</f>
        <v>15373438</v>
      </c>
      <c r="H13" s="15">
        <f>G13</f>
        <v>15373438</v>
      </c>
      <c r="I13" s="15"/>
    </row>
    <row r="14" spans="1:9" ht="30.7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'QUY 2'!G14+'QUY 3'!G13</f>
        <v>29808950</v>
      </c>
      <c r="H14" s="15">
        <f>G14</f>
        <v>29808950</v>
      </c>
      <c r="I14" s="15"/>
    </row>
    <row r="15" spans="1:9" ht="30.7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4612032</v>
      </c>
      <c r="H15" s="16">
        <f>G15</f>
        <v>4612032</v>
      </c>
      <c r="I15" s="16"/>
    </row>
    <row r="16" spans="1:9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'T7'!G16+'T8'!G16+'T9'!G16</f>
        <v>4612032</v>
      </c>
      <c r="H16" s="15">
        <f>G16</f>
        <v>4612032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2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'QUY 2'!G20+'QUY 3'!G16</f>
        <v>8942684</v>
      </c>
      <c r="H20" s="15">
        <f>G20</f>
        <v>8942684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6.25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10761135</v>
      </c>
      <c r="H24" s="16">
        <f>G24</f>
        <v>10761135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'T7'!G25+'T8'!G25+'T9'!G25</f>
        <v>10761135</v>
      </c>
      <c r="H25" s="15">
        <f>G25</f>
        <v>10761135</v>
      </c>
      <c r="I25" s="15"/>
    </row>
    <row r="26" spans="1:9" ht="36" customHeight="1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'QUY 2'!G26+'QUY 3'!G25</f>
        <v>20865993</v>
      </c>
      <c r="H26" s="15">
        <f>G26</f>
        <v>20865993</v>
      </c>
      <c r="I26" s="15"/>
    </row>
    <row r="27" spans="1:9" ht="30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93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7" t="s">
        <v>64</v>
      </c>
      <c r="G30" s="37"/>
      <c r="H30" s="37"/>
      <c r="I30" s="37"/>
    </row>
    <row r="31" spans="1:9" x14ac:dyDescent="0.25">
      <c r="A31" s="20"/>
      <c r="B31" s="35" t="s">
        <v>58</v>
      </c>
      <c r="C31" s="20"/>
      <c r="D31" s="20"/>
      <c r="E31" s="20"/>
      <c r="F31" s="37" t="s">
        <v>57</v>
      </c>
      <c r="G31" s="37"/>
      <c r="H31" s="37"/>
      <c r="I31" s="37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35" t="s">
        <v>0</v>
      </c>
      <c r="C38" s="20"/>
      <c r="D38" s="20"/>
      <c r="E38" s="20"/>
      <c r="F38" s="37" t="s">
        <v>1</v>
      </c>
      <c r="G38" s="37"/>
      <c r="H38" s="37"/>
      <c r="I38" s="37"/>
    </row>
  </sheetData>
  <mergeCells count="6">
    <mergeCell ref="F1:I1"/>
    <mergeCell ref="A6:I6"/>
    <mergeCell ref="A7:I7"/>
    <mergeCell ref="F30:I30"/>
    <mergeCell ref="F31:I31"/>
    <mergeCell ref="F38:I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</vt:lpstr>
      <vt:lpstr>T2</vt:lpstr>
      <vt:lpstr>T3</vt:lpstr>
      <vt:lpstr>QUY 1</vt:lpstr>
      <vt:lpstr>T4</vt:lpstr>
      <vt:lpstr>T5</vt:lpstr>
      <vt:lpstr>T6</vt:lpstr>
      <vt:lpstr>QUY 2</vt:lpstr>
      <vt:lpstr>T7</vt:lpstr>
      <vt:lpstr>T8</vt:lpstr>
      <vt:lpstr>T9</vt:lpstr>
      <vt:lpstr>QUY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2019-09-20T01:23:24Z</cp:lastPrinted>
  <dcterms:created xsi:type="dcterms:W3CDTF">2017-08-14T00:21:34Z</dcterms:created>
  <dcterms:modified xsi:type="dcterms:W3CDTF">2019-10-15T08:29:46Z</dcterms:modified>
</cp:coreProperties>
</file>